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9" i="2" s="1"/>
  <c r="F19" i="2"/>
  <c r="E19" i="2"/>
  <c r="C19" i="2"/>
  <c r="B19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s="1"/>
  <c r="F9" i="2"/>
  <c r="F29" i="2" s="1"/>
  <c r="E9" i="2"/>
  <c r="E29" i="2" s="1"/>
  <c r="C9" i="2"/>
  <c r="C29" i="2" s="1"/>
  <c r="B9" i="2"/>
  <c r="B29" i="2" s="1"/>
  <c r="D29" i="2" l="1"/>
  <c r="G29" i="2" s="1"/>
  <c r="G20" i="2"/>
  <c r="G19" i="2" s="1"/>
  <c r="G10" i="2"/>
  <c r="G9" i="2" s="1"/>
</calcChain>
</file>

<file path=xl/sharedStrings.xml><?xml version="1.0" encoding="utf-8"?>
<sst xmlns="http://schemas.openxmlformats.org/spreadsheetml/2006/main" count="35" uniqueCount="28">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</sst>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26010481</v>
      </c>
      <c r="C9" s="22">
        <f t="shared" ref="C9:G9" si="0">SUM(C10:C18)</f>
        <v>29170900.190000001</v>
      </c>
      <c r="D9" s="22">
        <f t="shared" si="0"/>
        <v>55181381.18999999</v>
      </c>
      <c r="E9" s="22">
        <f t="shared" si="0"/>
        <v>21874577.689999998</v>
      </c>
      <c r="F9" s="22">
        <f t="shared" si="0"/>
        <v>21874577.689999998</v>
      </c>
      <c r="G9" s="22">
        <f t="shared" si="0"/>
        <v>33306803.499999996</v>
      </c>
    </row>
    <row r="10" spans="1:7" x14ac:dyDescent="0.3">
      <c r="A10" s="23" t="s">
        <v>15</v>
      </c>
      <c r="B10" s="24">
        <v>2986467.95</v>
      </c>
      <c r="C10" s="24">
        <v>514506.51</v>
      </c>
      <c r="D10" s="25">
        <f>B10+C10</f>
        <v>3500974.46</v>
      </c>
      <c r="E10" s="24">
        <v>1263026.77</v>
      </c>
      <c r="F10" s="24">
        <v>1263026.77</v>
      </c>
      <c r="G10" s="25">
        <f>D10-E10</f>
        <v>2237947.69</v>
      </c>
    </row>
    <row r="11" spans="1:7" x14ac:dyDescent="0.3">
      <c r="A11" s="23" t="s">
        <v>16</v>
      </c>
      <c r="B11" s="24">
        <v>13808860.5</v>
      </c>
      <c r="C11" s="24">
        <v>27138405.66</v>
      </c>
      <c r="D11" s="25">
        <f t="shared" ref="D11:D17" si="1">B11+C11</f>
        <v>40947266.159999996</v>
      </c>
      <c r="E11" s="24">
        <v>14920712.52</v>
      </c>
      <c r="F11" s="24">
        <v>14920712.52</v>
      </c>
      <c r="G11" s="25">
        <f t="shared" ref="G11:G17" si="2">D11-E11</f>
        <v>26026553.639999997</v>
      </c>
    </row>
    <row r="12" spans="1:7" x14ac:dyDescent="0.3">
      <c r="A12" s="23" t="s">
        <v>17</v>
      </c>
      <c r="B12" s="24">
        <v>1440457.1</v>
      </c>
      <c r="C12" s="24">
        <v>413416.73</v>
      </c>
      <c r="D12" s="25">
        <f t="shared" si="1"/>
        <v>1853873.83</v>
      </c>
      <c r="E12" s="24">
        <v>917733.95</v>
      </c>
      <c r="F12" s="24">
        <v>917733.95</v>
      </c>
      <c r="G12" s="25">
        <f t="shared" si="2"/>
        <v>936139.88000000012</v>
      </c>
    </row>
    <row r="13" spans="1:7" x14ac:dyDescent="0.3">
      <c r="A13" s="23" t="s">
        <v>18</v>
      </c>
      <c r="B13" s="24">
        <v>7209003.9199999999</v>
      </c>
      <c r="C13" s="24">
        <v>690450.63</v>
      </c>
      <c r="D13" s="25">
        <f t="shared" si="1"/>
        <v>7899454.5499999998</v>
      </c>
      <c r="E13" s="24">
        <v>4379052.78</v>
      </c>
      <c r="F13" s="24">
        <v>4379052.78</v>
      </c>
      <c r="G13" s="25">
        <f t="shared" si="2"/>
        <v>3520401.7699999996</v>
      </c>
    </row>
    <row r="14" spans="1:7" x14ac:dyDescent="0.3">
      <c r="A14" s="23" t="s">
        <v>19</v>
      </c>
      <c r="B14" s="24">
        <v>78307.03</v>
      </c>
      <c r="C14" s="24">
        <v>-40000</v>
      </c>
      <c r="D14" s="25">
        <f t="shared" si="1"/>
        <v>38307.03</v>
      </c>
      <c r="E14" s="24">
        <v>1920.2</v>
      </c>
      <c r="F14" s="24">
        <v>1920.2</v>
      </c>
      <c r="G14" s="25">
        <f t="shared" si="2"/>
        <v>36386.83</v>
      </c>
    </row>
    <row r="15" spans="1:7" x14ac:dyDescent="0.3">
      <c r="A15" s="23" t="s">
        <v>20</v>
      </c>
      <c r="B15" s="24">
        <v>287990</v>
      </c>
      <c r="C15" s="24">
        <v>454120.66</v>
      </c>
      <c r="D15" s="25">
        <f t="shared" si="1"/>
        <v>742110.65999999992</v>
      </c>
      <c r="E15" s="24">
        <v>230933.38</v>
      </c>
      <c r="F15" s="24">
        <v>230933.38</v>
      </c>
      <c r="G15" s="25">
        <f t="shared" si="2"/>
        <v>511177.27999999991</v>
      </c>
    </row>
    <row r="16" spans="1:7" x14ac:dyDescent="0.3">
      <c r="A16" s="23" t="s">
        <v>21</v>
      </c>
      <c r="B16" s="24">
        <v>199394.5</v>
      </c>
      <c r="C16" s="24">
        <v>0</v>
      </c>
      <c r="D16" s="25">
        <f t="shared" si="1"/>
        <v>199394.5</v>
      </c>
      <c r="E16" s="24">
        <v>161198.09</v>
      </c>
      <c r="F16" s="24">
        <v>161198.09</v>
      </c>
      <c r="G16" s="25">
        <f t="shared" si="2"/>
        <v>38196.410000000003</v>
      </c>
    </row>
    <row r="17" spans="1:7" x14ac:dyDescent="0.3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">
      <c r="A18" s="27" t="s">
        <v>23</v>
      </c>
      <c r="B18" s="28"/>
      <c r="C18" s="28"/>
      <c r="D18" s="28"/>
      <c r="E18" s="28"/>
      <c r="F18" s="28"/>
      <c r="G18" s="28"/>
    </row>
    <row r="19" spans="1:7" x14ac:dyDescent="0.3">
      <c r="A19" s="29" t="s">
        <v>24</v>
      </c>
      <c r="B19" s="30">
        <f>SUM(B20:B28)</f>
        <v>20186745</v>
      </c>
      <c r="C19" s="30">
        <f t="shared" ref="C19:G19" si="3">SUM(C20:C28)</f>
        <v>9233882.5800000001</v>
      </c>
      <c r="D19" s="30">
        <f t="shared" si="3"/>
        <v>29420627.579999998</v>
      </c>
      <c r="E19" s="30">
        <f t="shared" si="3"/>
        <v>13924155.73</v>
      </c>
      <c r="F19" s="30">
        <f t="shared" si="3"/>
        <v>13924155.73</v>
      </c>
      <c r="G19" s="30">
        <f t="shared" si="3"/>
        <v>15496471.850000001</v>
      </c>
    </row>
    <row r="20" spans="1:7" x14ac:dyDescent="0.3">
      <c r="A20" s="23" t="s">
        <v>15</v>
      </c>
      <c r="B20" s="24">
        <v>2237333.37</v>
      </c>
      <c r="C20" s="24">
        <v>8009140.1399999997</v>
      </c>
      <c r="D20" s="25">
        <f t="shared" ref="D20:D28" si="4">B20+C20</f>
        <v>10246473.51</v>
      </c>
      <c r="E20" s="24">
        <v>3218711.84</v>
      </c>
      <c r="F20" s="24">
        <v>3218711.84</v>
      </c>
      <c r="G20" s="25">
        <f t="shared" ref="G20:G28" si="5">D20-E20</f>
        <v>7027761.6699999999</v>
      </c>
    </row>
    <row r="21" spans="1:7" x14ac:dyDescent="0.3">
      <c r="A21" s="23" t="s">
        <v>16</v>
      </c>
      <c r="B21" s="24">
        <v>11704016.74</v>
      </c>
      <c r="C21" s="24">
        <v>184005.15</v>
      </c>
      <c r="D21" s="25">
        <f t="shared" si="4"/>
        <v>11888021.890000001</v>
      </c>
      <c r="E21" s="24">
        <v>7117138.0199999996</v>
      </c>
      <c r="F21" s="24">
        <v>7117138.0199999996</v>
      </c>
      <c r="G21" s="25">
        <f t="shared" si="5"/>
        <v>4770883.870000001</v>
      </c>
    </row>
    <row r="22" spans="1:7" x14ac:dyDescent="0.3">
      <c r="A22" s="23" t="s">
        <v>17</v>
      </c>
      <c r="B22" s="24">
        <v>1481852.09</v>
      </c>
      <c r="C22" s="24">
        <v>-67136.320000000007</v>
      </c>
      <c r="D22" s="25">
        <f t="shared" si="4"/>
        <v>1414715.77</v>
      </c>
      <c r="E22" s="24">
        <v>571919.21</v>
      </c>
      <c r="F22" s="24">
        <v>571919.21</v>
      </c>
      <c r="G22" s="25">
        <f t="shared" si="5"/>
        <v>842796.56</v>
      </c>
    </row>
    <row r="23" spans="1:7" x14ac:dyDescent="0.3">
      <c r="A23" s="23" t="s">
        <v>18</v>
      </c>
      <c r="B23" s="24">
        <v>4763542.8</v>
      </c>
      <c r="C23" s="24">
        <v>922680.14</v>
      </c>
      <c r="D23" s="25">
        <f t="shared" si="4"/>
        <v>5686222.9399999995</v>
      </c>
      <c r="E23" s="24">
        <v>2968742.91</v>
      </c>
      <c r="F23" s="24">
        <v>2968742.91</v>
      </c>
      <c r="G23" s="25">
        <f t="shared" si="5"/>
        <v>2717480.0299999993</v>
      </c>
    </row>
    <row r="24" spans="1:7" x14ac:dyDescent="0.3">
      <c r="A24" s="23" t="s">
        <v>21</v>
      </c>
      <c r="B24" s="24">
        <v>0</v>
      </c>
      <c r="C24" s="24">
        <v>185193.47</v>
      </c>
      <c r="D24" s="25">
        <f t="shared" si="4"/>
        <v>185193.47</v>
      </c>
      <c r="E24" s="24">
        <v>47643.75</v>
      </c>
      <c r="F24" s="24">
        <v>47643.75</v>
      </c>
      <c r="G24" s="25">
        <f t="shared" si="5"/>
        <v>137549.72</v>
      </c>
    </row>
    <row r="25" spans="1:7" x14ac:dyDescent="0.3">
      <c r="A25" s="26" t="s">
        <v>25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26" t="s">
        <v>26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27</v>
      </c>
      <c r="B29" s="30">
        <f>B9+B19</f>
        <v>46197226</v>
      </c>
      <c r="C29" s="30">
        <f t="shared" ref="C29:F29" si="6">C9+C19</f>
        <v>38404782.770000003</v>
      </c>
      <c r="D29" s="30">
        <f>B29+C29</f>
        <v>84602008.770000011</v>
      </c>
      <c r="E29" s="30">
        <f t="shared" si="6"/>
        <v>35798733.420000002</v>
      </c>
      <c r="F29" s="30">
        <f t="shared" si="6"/>
        <v>35798733.420000002</v>
      </c>
      <c r="G29" s="30">
        <f>D29-E29</f>
        <v>48803275.350000009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2022-10-18T15:48:03Z</dcterms:modified>
</cp:coreProperties>
</file>